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50"/>
  </bookViews>
  <sheets>
    <sheet name="2019" sheetId="6" r:id="rId1"/>
    <sheet name="DSO" sheetId="8" r:id="rId2"/>
    <sheet name="dotace" sheetId="10" r:id="rId3"/>
    <sheet name="List1" sheetId="7" r:id="rId4"/>
  </sheets>
  <calcPr calcId="125725"/>
</workbook>
</file>

<file path=xl/calcChain.xml><?xml version="1.0" encoding="utf-8"?>
<calcChain xmlns="http://schemas.openxmlformats.org/spreadsheetml/2006/main">
  <c r="G25" i="6"/>
  <c r="G10"/>
  <c r="H10" i="10"/>
  <c r="G13" i="6"/>
  <c r="G24" i="10" l="1"/>
  <c r="F24"/>
  <c r="E24"/>
  <c r="G19"/>
  <c r="F19"/>
  <c r="E19"/>
  <c r="G9"/>
  <c r="F9"/>
  <c r="E9"/>
  <c r="G32" i="8"/>
  <c r="F32"/>
  <c r="E32"/>
  <c r="G27"/>
  <c r="F27"/>
  <c r="E27"/>
  <c r="G9"/>
  <c r="F9"/>
  <c r="E9"/>
  <c r="F13" i="6" l="1"/>
  <c r="E13"/>
  <c r="F42"/>
  <c r="G42"/>
  <c r="F37"/>
  <c r="G37"/>
  <c r="E37" l="1"/>
  <c r="E42"/>
</calcChain>
</file>

<file path=xl/sharedStrings.xml><?xml version="1.0" encoding="utf-8"?>
<sst xmlns="http://schemas.openxmlformats.org/spreadsheetml/2006/main" count="164" uniqueCount="59">
  <si>
    <t>Příjmy</t>
  </si>
  <si>
    <t>§</t>
  </si>
  <si>
    <t>Výdaje</t>
  </si>
  <si>
    <t>CELKEM</t>
  </si>
  <si>
    <t>Položka</t>
  </si>
  <si>
    <t>Popis</t>
  </si>
  <si>
    <t>Financování</t>
  </si>
  <si>
    <t>Změna stavu peněžních prostředků</t>
  </si>
  <si>
    <t>Vyvěšeno na fyzické i elektronické úřední desce dne:</t>
  </si>
  <si>
    <t>Sňato dne:</t>
  </si>
  <si>
    <t>V Sudicích dne 4.12.2017</t>
  </si>
  <si>
    <t>DSO Technické služby Malá Haná</t>
  </si>
  <si>
    <t>Razítko a podpis členské obce:</t>
  </si>
  <si>
    <t>Návrh rozpočtu na rok 2019</t>
  </si>
  <si>
    <t>Schválený rozpočet 2018</t>
  </si>
  <si>
    <t>Předpoklad 2018</t>
  </si>
  <si>
    <t>Rozpočet 2019</t>
  </si>
  <si>
    <t>V rozpočtu je stanoven závazný ukazatel paragraf. Hodnoty jsou uvedeny v Kč.</t>
  </si>
  <si>
    <t>Ing. Zdeněk Toul</t>
  </si>
  <si>
    <t xml:space="preserve"> předseda svazku</t>
  </si>
  <si>
    <t>Konzultační, poradenské a právní služby</t>
  </si>
  <si>
    <t>Nákup kolků</t>
  </si>
  <si>
    <t>Platby daní a poplatků státnímu rozpočtu</t>
  </si>
  <si>
    <t>Platby daní a poplatků krajům, obcím a st. fondům</t>
  </si>
  <si>
    <t>Nákup majetkových podílů</t>
  </si>
  <si>
    <t>Ostatní osobní výdaje</t>
  </si>
  <si>
    <t>Knihy, učební pomůcky a tisk</t>
  </si>
  <si>
    <t>Materiál</t>
  </si>
  <si>
    <t>Školení a vzdělávání</t>
  </si>
  <si>
    <t>Zpracování dat - Gordic, internetové stránky</t>
  </si>
  <si>
    <t>Nákup ostatních služeb</t>
  </si>
  <si>
    <t>Pohoštění</t>
  </si>
  <si>
    <t>Bankovní poplatky</t>
  </si>
  <si>
    <t>Platby daní (daň z úroku)</t>
  </si>
  <si>
    <t>Neinvestiční členské příspěvky  - 10,- Kč/obyv.</t>
  </si>
  <si>
    <t>Úroky z běžného účtu</t>
  </si>
  <si>
    <t>Ostatní neinvestiční přijaté transfery ze SR</t>
  </si>
  <si>
    <t>Ostatní investiční přijaté transfery ze SR</t>
  </si>
  <si>
    <t>ÚZ</t>
  </si>
  <si>
    <t>Drobný hmotný dlouhodobý majetek - vlastní podíl</t>
  </si>
  <si>
    <t>Drobný hmotný dlouhodobý majetek - dotace ze SR</t>
  </si>
  <si>
    <t>Nákup ostatních služeb - dok. a real. projektu - SR</t>
  </si>
  <si>
    <t>Nákup ostatních služeb - dok. a real. projektu - vlastní p.</t>
  </si>
  <si>
    <t>Stroje, přístroje a zařízení - dotace ze SR</t>
  </si>
  <si>
    <t>Stroje, přístroje a zařízení - vlastní podíl</t>
  </si>
  <si>
    <t>V Sudicích dne 30.11.2018</t>
  </si>
  <si>
    <t>Neinvestiční členské příspěvky, podíl dotace</t>
  </si>
  <si>
    <t>Nákup ostatních služeb - projekty - MŽP</t>
  </si>
  <si>
    <t>Nákup ostatních služeb - projekty - vlastní podíl</t>
  </si>
  <si>
    <t>Stroje, přístroje a zařízení - dotace z MŽP</t>
  </si>
  <si>
    <t>DDHM - vlastní podíl</t>
  </si>
  <si>
    <t>DDHM - dotace z MŽP</t>
  </si>
  <si>
    <t>Sudice 164, 680 01 Boskovice, IČ 06609627</t>
  </si>
  <si>
    <t>mimořádné příspěvky ( =spoluúčast dotace obcí) + řádné příspěvky</t>
  </si>
  <si>
    <t>štěpkovače + váhy na auta</t>
  </si>
  <si>
    <t>nádoby</t>
  </si>
  <si>
    <t>účetnictví</t>
  </si>
  <si>
    <t>žádosti o dotace + výběr. Řízení + právní služby</t>
  </si>
  <si>
    <t>štěpkovače + váhy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</si>
</sst>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4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43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4" fontId="0" fillId="2" borderId="1" xfId="0" applyNumberFormat="1" applyFill="1" applyBorder="1"/>
    <xf numFmtId="4" fontId="0" fillId="0" borderId="5" xfId="0" applyNumberFormat="1" applyFont="1" applyFill="1" applyBorder="1" applyAlignment="1">
      <alignment horizontal="right" vertical="center" wrapText="1"/>
    </xf>
    <xf numFmtId="4" fontId="0" fillId="0" borderId="0" xfId="0" applyNumberFormat="1" applyBorder="1"/>
    <xf numFmtId="0" fontId="0" fillId="0" borderId="6" xfId="0" applyBorder="1"/>
    <xf numFmtId="4" fontId="0" fillId="0" borderId="5" xfId="0" applyNumberForma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314325</xdr:colOff>
      <xdr:row>3</xdr:row>
      <xdr:rowOff>0</xdr:rowOff>
    </xdr:to>
    <xdr:pic>
      <xdr:nvPicPr>
        <xdr:cNvPr id="3" name="Obrázek 3" descr="C:\Users\Matus\Documents\KTS 2017\Malá Haná\TECHNICKÉ_SLUŽBY_Malá Haná_fina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5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workbookViewId="0">
      <selection activeCell="H32" sqref="H32"/>
    </sheetView>
  </sheetViews>
  <sheetFormatPr defaultRowHeight="15"/>
  <cols>
    <col min="1" max="1" width="6.85546875" customWidth="1"/>
    <col min="2" max="2" width="7.85546875" customWidth="1"/>
    <col min="3" max="3" width="45.42578125" customWidth="1"/>
    <col min="4" max="4" width="10.140625" customWidth="1"/>
    <col min="5" max="5" width="14.85546875" customWidth="1"/>
    <col min="6" max="6" width="14.28515625" customWidth="1"/>
    <col min="7" max="7" width="14.140625" customWidth="1"/>
    <col min="8" max="8" width="12.5703125" customWidth="1"/>
    <col min="9" max="9" width="14.85546875" customWidth="1"/>
  </cols>
  <sheetData>
    <row r="1" spans="1:9" ht="26.25">
      <c r="A1" s="32" t="s">
        <v>11</v>
      </c>
      <c r="B1" s="32"/>
      <c r="C1" s="32"/>
      <c r="D1" s="32"/>
      <c r="E1" s="32"/>
      <c r="F1" s="32"/>
      <c r="G1" s="32"/>
    </row>
    <row r="3" spans="1:9">
      <c r="A3" s="33" t="s">
        <v>52</v>
      </c>
      <c r="B3" s="33"/>
      <c r="C3" s="33"/>
      <c r="D3" s="33"/>
      <c r="E3" s="33"/>
      <c r="F3" s="33"/>
      <c r="G3" s="33"/>
    </row>
    <row r="4" spans="1:9">
      <c r="A4" s="27"/>
      <c r="B4" s="27"/>
      <c r="C4" s="27"/>
      <c r="D4" s="27"/>
      <c r="E4" s="27"/>
      <c r="F4" s="27"/>
      <c r="G4" s="27"/>
    </row>
    <row r="5" spans="1:9" ht="18.75" customHeight="1">
      <c r="A5" s="32"/>
      <c r="B5" s="32"/>
      <c r="C5" s="32"/>
      <c r="D5" s="32"/>
      <c r="E5" s="32"/>
      <c r="F5" s="32"/>
      <c r="G5" s="32"/>
    </row>
    <row r="6" spans="1:9" ht="18.75" customHeight="1">
      <c r="A6" s="34" t="s">
        <v>13</v>
      </c>
      <c r="B6" s="34"/>
      <c r="C6" s="34"/>
      <c r="D6" s="34"/>
      <c r="E6" s="34"/>
      <c r="F6" s="34"/>
      <c r="G6" s="34"/>
    </row>
    <row r="7" spans="1:9">
      <c r="A7" s="1" t="s">
        <v>0</v>
      </c>
    </row>
    <row r="8" spans="1:9" ht="29.25" customHeight="1">
      <c r="A8" s="8" t="s">
        <v>1</v>
      </c>
      <c r="B8" s="8" t="s">
        <v>4</v>
      </c>
      <c r="C8" s="8" t="s">
        <v>5</v>
      </c>
      <c r="D8" s="8" t="s">
        <v>38</v>
      </c>
      <c r="E8" s="14" t="s">
        <v>14</v>
      </c>
      <c r="F8" s="17" t="s">
        <v>15</v>
      </c>
      <c r="G8" s="17" t="s">
        <v>16</v>
      </c>
    </row>
    <row r="9" spans="1:9" ht="15" customHeight="1">
      <c r="A9" s="19"/>
      <c r="B9" s="19">
        <v>4116</v>
      </c>
      <c r="C9" s="20" t="s">
        <v>36</v>
      </c>
      <c r="D9" s="20">
        <v>106515011</v>
      </c>
      <c r="E9" s="21">
        <v>0</v>
      </c>
      <c r="F9" s="22">
        <v>0</v>
      </c>
      <c r="G9" s="22">
        <v>10269100</v>
      </c>
      <c r="H9" s="28" t="s">
        <v>55</v>
      </c>
      <c r="I9" s="26"/>
    </row>
    <row r="10" spans="1:9">
      <c r="A10" s="3"/>
      <c r="B10" s="3">
        <v>4121</v>
      </c>
      <c r="C10" s="2" t="s">
        <v>46</v>
      </c>
      <c r="D10" s="2"/>
      <c r="E10" s="9">
        <v>147400</v>
      </c>
      <c r="F10" s="18">
        <v>299690</v>
      </c>
      <c r="G10" s="24">
        <f>(151000+2046800+243200)</f>
        <v>2441000</v>
      </c>
      <c r="H10" s="23" t="s">
        <v>53</v>
      </c>
    </row>
    <row r="11" spans="1:9">
      <c r="A11" s="3"/>
      <c r="B11" s="3">
        <v>4216</v>
      </c>
      <c r="C11" s="2" t="s">
        <v>37</v>
      </c>
      <c r="D11" s="2">
        <v>106515974</v>
      </c>
      <c r="E11" s="9">
        <v>0</v>
      </c>
      <c r="F11" s="18">
        <v>0</v>
      </c>
      <c r="G11" s="18">
        <v>2139300</v>
      </c>
      <c r="H11" t="s">
        <v>54</v>
      </c>
    </row>
    <row r="12" spans="1:9">
      <c r="A12" s="3">
        <v>6310</v>
      </c>
      <c r="B12" s="3">
        <v>2141</v>
      </c>
      <c r="C12" s="2" t="s">
        <v>35</v>
      </c>
      <c r="D12" s="2"/>
      <c r="E12" s="9">
        <v>100</v>
      </c>
      <c r="F12" s="18">
        <v>0</v>
      </c>
      <c r="G12" s="18">
        <v>0</v>
      </c>
      <c r="H12" s="23"/>
    </row>
    <row r="13" spans="1:9">
      <c r="A13" s="29" t="s">
        <v>3</v>
      </c>
      <c r="B13" s="30"/>
      <c r="C13" s="31"/>
      <c r="D13" s="15"/>
      <c r="E13" s="10">
        <f>SUM(E9:E12)</f>
        <v>147500</v>
      </c>
      <c r="F13" s="10">
        <f>SUM(F9:F12)</f>
        <v>299690</v>
      </c>
      <c r="G13" s="10">
        <f>SUM(G9:G12)</f>
        <v>14849400</v>
      </c>
      <c r="H13" s="23"/>
      <c r="I13" s="23"/>
    </row>
    <row r="15" spans="1:9">
      <c r="A15" s="1" t="s">
        <v>2</v>
      </c>
    </row>
    <row r="16" spans="1:9" ht="29.25" customHeight="1">
      <c r="A16" s="8" t="s">
        <v>1</v>
      </c>
      <c r="B16" s="8" t="s">
        <v>4</v>
      </c>
      <c r="C16" s="8" t="s">
        <v>5</v>
      </c>
      <c r="D16" s="8" t="s">
        <v>38</v>
      </c>
      <c r="E16" s="14" t="s">
        <v>14</v>
      </c>
      <c r="F16" s="17" t="s">
        <v>15</v>
      </c>
      <c r="G16" s="17" t="s">
        <v>16</v>
      </c>
    </row>
    <row r="17" spans="1:8">
      <c r="A17" s="3">
        <v>3723</v>
      </c>
      <c r="B17" s="3">
        <v>5021</v>
      </c>
      <c r="C17" s="2" t="s">
        <v>25</v>
      </c>
      <c r="D17" s="2"/>
      <c r="E17" s="9">
        <v>24000</v>
      </c>
      <c r="F17" s="18">
        <v>18000</v>
      </c>
      <c r="G17" s="24">
        <v>18000</v>
      </c>
      <c r="H17" t="s">
        <v>56</v>
      </c>
    </row>
    <row r="18" spans="1:8">
      <c r="A18" s="3"/>
      <c r="B18" s="3">
        <v>5136</v>
      </c>
      <c r="C18" s="2" t="s">
        <v>26</v>
      </c>
      <c r="D18" s="2"/>
      <c r="E18" s="9">
        <v>500</v>
      </c>
      <c r="F18" s="18">
        <v>0</v>
      </c>
      <c r="G18" s="24">
        <v>0</v>
      </c>
    </row>
    <row r="19" spans="1:8">
      <c r="A19" s="3"/>
      <c r="B19" s="3">
        <v>5137</v>
      </c>
      <c r="C19" s="2" t="s">
        <v>51</v>
      </c>
      <c r="D19" s="20">
        <v>106515011</v>
      </c>
      <c r="E19" s="9">
        <v>0</v>
      </c>
      <c r="F19" s="18">
        <v>0</v>
      </c>
      <c r="G19" s="24">
        <v>10055100</v>
      </c>
      <c r="H19" t="s">
        <v>55</v>
      </c>
    </row>
    <row r="20" spans="1:8">
      <c r="A20" s="3"/>
      <c r="B20" s="3">
        <v>5137</v>
      </c>
      <c r="C20" s="2" t="s">
        <v>50</v>
      </c>
      <c r="D20" s="20">
        <v>106100000</v>
      </c>
      <c r="E20" s="9">
        <v>0</v>
      </c>
      <c r="F20" s="18">
        <v>0</v>
      </c>
      <c r="G20" s="24">
        <v>1774400</v>
      </c>
      <c r="H20" s="23"/>
    </row>
    <row r="21" spans="1:8">
      <c r="A21" s="3"/>
      <c r="B21" s="3">
        <v>5139</v>
      </c>
      <c r="C21" s="2" t="s">
        <v>27</v>
      </c>
      <c r="D21" s="2"/>
      <c r="E21" s="9">
        <v>3000</v>
      </c>
      <c r="F21" s="18">
        <v>0</v>
      </c>
      <c r="G21" s="24">
        <v>0</v>
      </c>
    </row>
    <row r="22" spans="1:8">
      <c r="A22" s="3"/>
      <c r="B22" s="3">
        <v>5166</v>
      </c>
      <c r="C22" s="2" t="s">
        <v>20</v>
      </c>
      <c r="D22" s="2"/>
      <c r="E22" s="9">
        <v>0</v>
      </c>
      <c r="F22" s="18">
        <v>13310</v>
      </c>
      <c r="G22" s="24">
        <v>0</v>
      </c>
    </row>
    <row r="23" spans="1:8">
      <c r="A23" s="3"/>
      <c r="B23" s="3">
        <v>5167</v>
      </c>
      <c r="C23" s="2" t="s">
        <v>28</v>
      </c>
      <c r="D23" s="2"/>
      <c r="E23" s="9">
        <v>2000</v>
      </c>
      <c r="F23" s="18">
        <v>0</v>
      </c>
      <c r="G23" s="24">
        <v>0</v>
      </c>
    </row>
    <row r="24" spans="1:8">
      <c r="A24" s="3"/>
      <c r="B24" s="3">
        <v>5168</v>
      </c>
      <c r="C24" s="2" t="s">
        <v>29</v>
      </c>
      <c r="D24" s="2"/>
      <c r="E24" s="9">
        <v>20000</v>
      </c>
      <c r="F24" s="18">
        <v>11425</v>
      </c>
      <c r="G24" s="24">
        <v>20000</v>
      </c>
    </row>
    <row r="25" spans="1:8">
      <c r="A25" s="3"/>
      <c r="B25" s="3">
        <v>5169</v>
      </c>
      <c r="C25" s="2" t="s">
        <v>30</v>
      </c>
      <c r="D25" s="2"/>
      <c r="E25" s="9">
        <v>93500</v>
      </c>
      <c r="F25" s="18">
        <v>0</v>
      </c>
      <c r="G25" s="24">
        <f>(108000+243200)</f>
        <v>351200</v>
      </c>
      <c r="H25" t="s">
        <v>57</v>
      </c>
    </row>
    <row r="26" spans="1:8">
      <c r="A26" s="3"/>
      <c r="B26" s="3">
        <v>5169</v>
      </c>
      <c r="C26" s="2" t="s">
        <v>47</v>
      </c>
      <c r="D26" s="20">
        <v>106515011</v>
      </c>
      <c r="E26" s="9">
        <v>0</v>
      </c>
      <c r="F26" s="18">
        <v>121400</v>
      </c>
      <c r="G26" s="24">
        <v>92500</v>
      </c>
      <c r="H26" s="23"/>
    </row>
    <row r="27" spans="1:8">
      <c r="A27" s="3"/>
      <c r="B27" s="3">
        <v>5169</v>
      </c>
      <c r="C27" s="2" t="s">
        <v>48</v>
      </c>
      <c r="D27" s="20">
        <v>106100000</v>
      </c>
      <c r="E27" s="9">
        <v>0</v>
      </c>
      <c r="F27" s="18">
        <v>21400</v>
      </c>
      <c r="G27" s="24">
        <v>16400</v>
      </c>
      <c r="H27" s="23"/>
    </row>
    <row r="28" spans="1:8">
      <c r="A28" s="3"/>
      <c r="B28" s="3">
        <v>5175</v>
      </c>
      <c r="C28" s="2" t="s">
        <v>31</v>
      </c>
      <c r="D28" s="2"/>
      <c r="E28" s="9">
        <v>1400</v>
      </c>
      <c r="F28" s="18">
        <v>0</v>
      </c>
      <c r="G28" s="24">
        <v>2000</v>
      </c>
    </row>
    <row r="29" spans="1:8">
      <c r="A29" s="3"/>
      <c r="B29" s="3">
        <v>5361</v>
      </c>
      <c r="C29" s="2" t="s">
        <v>21</v>
      </c>
      <c r="D29" s="2"/>
      <c r="E29" s="9">
        <v>0</v>
      </c>
      <c r="F29" s="18">
        <v>1000</v>
      </c>
      <c r="G29" s="24">
        <v>0</v>
      </c>
    </row>
    <row r="30" spans="1:8">
      <c r="A30" s="3"/>
      <c r="B30" s="3">
        <v>5362</v>
      </c>
      <c r="C30" s="2" t="s">
        <v>22</v>
      </c>
      <c r="D30" s="2"/>
      <c r="E30" s="9">
        <v>0</v>
      </c>
      <c r="F30" s="18">
        <v>2700</v>
      </c>
      <c r="G30" s="24">
        <v>0</v>
      </c>
    </row>
    <row r="31" spans="1:8">
      <c r="A31" s="3"/>
      <c r="B31" s="3">
        <v>5365</v>
      </c>
      <c r="C31" s="2" t="s">
        <v>23</v>
      </c>
      <c r="D31" s="2"/>
      <c r="E31" s="9">
        <v>0</v>
      </c>
      <c r="F31" s="18">
        <v>2832</v>
      </c>
      <c r="G31" s="24">
        <v>0</v>
      </c>
    </row>
    <row r="32" spans="1:8">
      <c r="A32" s="3"/>
      <c r="B32" s="3">
        <v>6122</v>
      </c>
      <c r="C32" s="2" t="s">
        <v>49</v>
      </c>
      <c r="D32" s="2">
        <v>106515974</v>
      </c>
      <c r="E32" s="9">
        <v>0</v>
      </c>
      <c r="F32" s="18">
        <v>202780</v>
      </c>
      <c r="G32" s="24">
        <v>2139300</v>
      </c>
      <c r="H32" t="s">
        <v>58</v>
      </c>
    </row>
    <row r="33" spans="1:8">
      <c r="A33" s="3"/>
      <c r="B33" s="3">
        <v>6122</v>
      </c>
      <c r="C33" s="2" t="s">
        <v>44</v>
      </c>
      <c r="D33" s="2">
        <v>106100000</v>
      </c>
      <c r="E33" s="9">
        <v>0</v>
      </c>
      <c r="F33" s="18">
        <v>0</v>
      </c>
      <c r="G33" s="24">
        <v>377500</v>
      </c>
      <c r="H33" s="23"/>
    </row>
    <row r="34" spans="1:8">
      <c r="A34" s="3"/>
      <c r="B34" s="3">
        <v>6202</v>
      </c>
      <c r="C34" s="2" t="s">
        <v>24</v>
      </c>
      <c r="D34" s="2"/>
      <c r="E34" s="9">
        <v>0</v>
      </c>
      <c r="F34" s="18">
        <v>7000</v>
      </c>
      <c r="G34" s="24">
        <v>0</v>
      </c>
    </row>
    <row r="35" spans="1:8">
      <c r="A35" s="3">
        <v>6310</v>
      </c>
      <c r="B35" s="3">
        <v>5163</v>
      </c>
      <c r="C35" s="2" t="s">
        <v>32</v>
      </c>
      <c r="D35" s="2"/>
      <c r="E35" s="9">
        <v>3000</v>
      </c>
      <c r="F35" s="18">
        <v>760</v>
      </c>
      <c r="G35" s="24">
        <v>3000</v>
      </c>
    </row>
    <row r="36" spans="1:8">
      <c r="A36" s="3">
        <v>6399</v>
      </c>
      <c r="B36" s="4">
        <v>5362</v>
      </c>
      <c r="C36" s="5" t="s">
        <v>33</v>
      </c>
      <c r="D36" s="5"/>
      <c r="E36" s="12">
        <v>100</v>
      </c>
      <c r="F36" s="18">
        <v>0</v>
      </c>
      <c r="G36" s="24">
        <v>0</v>
      </c>
    </row>
    <row r="37" spans="1:8">
      <c r="A37" s="29" t="s">
        <v>3</v>
      </c>
      <c r="B37" s="30"/>
      <c r="C37" s="31"/>
      <c r="D37" s="15"/>
      <c r="E37" s="10">
        <f>SUM(E17:E36)</f>
        <v>147500</v>
      </c>
      <c r="F37" s="10">
        <f>SUM(F17:F36)</f>
        <v>402607</v>
      </c>
      <c r="G37" s="10">
        <f>SUM(G17:G36)</f>
        <v>14849400</v>
      </c>
    </row>
    <row r="39" spans="1:8">
      <c r="A39" s="1" t="s">
        <v>6</v>
      </c>
    </row>
    <row r="40" spans="1:8" ht="33.75" customHeight="1">
      <c r="A40" s="8" t="s">
        <v>1</v>
      </c>
      <c r="B40" s="8" t="s">
        <v>4</v>
      </c>
      <c r="C40" s="8" t="s">
        <v>5</v>
      </c>
      <c r="D40" s="8"/>
      <c r="E40" s="14" t="s">
        <v>14</v>
      </c>
      <c r="F40" s="17" t="s">
        <v>15</v>
      </c>
      <c r="G40" s="17" t="s">
        <v>16</v>
      </c>
    </row>
    <row r="41" spans="1:8">
      <c r="A41" s="6"/>
      <c r="B41" s="3">
        <v>8115</v>
      </c>
      <c r="C41" s="6" t="s">
        <v>7</v>
      </c>
      <c r="D41" s="6"/>
      <c r="E41" s="9">
        <v>0</v>
      </c>
      <c r="F41" s="9">
        <v>0</v>
      </c>
      <c r="G41" s="9">
        <v>0</v>
      </c>
    </row>
    <row r="42" spans="1:8">
      <c r="A42" s="29" t="s">
        <v>3</v>
      </c>
      <c r="B42" s="30"/>
      <c r="C42" s="31"/>
      <c r="D42" s="15"/>
      <c r="E42" s="11">
        <f t="shared" ref="E42:G42" si="0">SUM(E41)</f>
        <v>0</v>
      </c>
      <c r="F42" s="11">
        <f t="shared" si="0"/>
        <v>0</v>
      </c>
      <c r="G42" s="11">
        <f t="shared" si="0"/>
        <v>0</v>
      </c>
    </row>
    <row r="44" spans="1:8">
      <c r="A44" t="s">
        <v>17</v>
      </c>
    </row>
    <row r="47" spans="1:8">
      <c r="A47" t="s">
        <v>45</v>
      </c>
    </row>
    <row r="51" spans="1:5">
      <c r="E51" s="13" t="s">
        <v>18</v>
      </c>
    </row>
    <row r="52" spans="1:5">
      <c r="E52" s="7" t="s">
        <v>19</v>
      </c>
    </row>
    <row r="54" spans="1:5">
      <c r="A54" t="s">
        <v>8</v>
      </c>
    </row>
    <row r="56" spans="1:5">
      <c r="A56" t="s">
        <v>9</v>
      </c>
    </row>
    <row r="58" spans="1:5">
      <c r="A58" t="s">
        <v>12</v>
      </c>
    </row>
  </sheetData>
  <mergeCells count="7">
    <mergeCell ref="A42:C42"/>
    <mergeCell ref="A5:G5"/>
    <mergeCell ref="A1:G1"/>
    <mergeCell ref="A3:G3"/>
    <mergeCell ref="A6:G6"/>
    <mergeCell ref="A13:C13"/>
    <mergeCell ref="A37:C37"/>
  </mergeCells>
  <pageMargins left="0.7" right="0.7" top="0.78740157499999996" bottom="0.78740157499999996" header="0.3" footer="0.3"/>
  <pageSetup paperSize="9" scale="69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opLeftCell="A10" workbookViewId="0">
      <selection activeCell="G13" sqref="G13:G26"/>
    </sheetView>
  </sheetViews>
  <sheetFormatPr defaultRowHeight="15"/>
  <cols>
    <col min="1" max="1" width="6.85546875" customWidth="1"/>
    <col min="2" max="2" width="7.85546875" customWidth="1"/>
    <col min="3" max="3" width="50.42578125" customWidth="1"/>
    <col min="4" max="4" width="11.140625" customWidth="1"/>
    <col min="5" max="7" width="17.5703125" customWidth="1"/>
    <col min="8" max="8" width="12.5703125" customWidth="1"/>
    <col min="9" max="9" width="14.85546875" customWidth="1"/>
  </cols>
  <sheetData>
    <row r="1" spans="1:9" ht="26.25">
      <c r="A1" s="32" t="s">
        <v>11</v>
      </c>
      <c r="B1" s="32"/>
      <c r="C1" s="32"/>
      <c r="D1" s="32"/>
      <c r="E1" s="32"/>
      <c r="F1" s="32"/>
      <c r="G1" s="32"/>
    </row>
    <row r="3" spans="1:9" ht="18.75">
      <c r="A3" s="34" t="s">
        <v>13</v>
      </c>
      <c r="B3" s="34"/>
      <c r="C3" s="34"/>
      <c r="D3" s="34"/>
      <c r="E3" s="34"/>
      <c r="F3" s="34"/>
      <c r="G3" s="34"/>
    </row>
    <row r="5" spans="1:9">
      <c r="A5" s="1" t="s">
        <v>0</v>
      </c>
    </row>
    <row r="6" spans="1:9" ht="29.25" customHeight="1">
      <c r="A6" s="8" t="s">
        <v>1</v>
      </c>
      <c r="B6" s="8" t="s">
        <v>4</v>
      </c>
      <c r="C6" s="8" t="s">
        <v>5</v>
      </c>
      <c r="D6" s="8" t="s">
        <v>38</v>
      </c>
      <c r="E6" s="14" t="s">
        <v>14</v>
      </c>
      <c r="F6" s="17" t="s">
        <v>15</v>
      </c>
      <c r="G6" s="17" t="s">
        <v>16</v>
      </c>
    </row>
    <row r="7" spans="1:9">
      <c r="A7" s="3"/>
      <c r="B7" s="3">
        <v>4121</v>
      </c>
      <c r="C7" s="2" t="s">
        <v>34</v>
      </c>
      <c r="D7" s="2"/>
      <c r="E7" s="9">
        <v>147400</v>
      </c>
      <c r="F7" s="18">
        <v>299690</v>
      </c>
      <c r="G7" s="24">
        <v>151000</v>
      </c>
      <c r="H7" s="23"/>
    </row>
    <row r="8" spans="1:9">
      <c r="A8" s="3">
        <v>6310</v>
      </c>
      <c r="B8" s="3">
        <v>2141</v>
      </c>
      <c r="C8" s="2" t="s">
        <v>35</v>
      </c>
      <c r="D8" s="2"/>
      <c r="E8" s="9">
        <v>100</v>
      </c>
      <c r="F8" s="18">
        <v>0</v>
      </c>
      <c r="G8" s="18">
        <v>0</v>
      </c>
      <c r="H8" s="23"/>
    </row>
    <row r="9" spans="1:9">
      <c r="A9" s="29" t="s">
        <v>3</v>
      </c>
      <c r="B9" s="30"/>
      <c r="C9" s="31"/>
      <c r="D9" s="16"/>
      <c r="E9" s="10">
        <f>SUM(E7:E8)</f>
        <v>147500</v>
      </c>
      <c r="F9" s="10">
        <f>SUM(F7:F8)</f>
        <v>299690</v>
      </c>
      <c r="G9" s="10">
        <f>SUM(G7:G8)</f>
        <v>151000</v>
      </c>
      <c r="H9" s="23"/>
      <c r="I9" s="23"/>
    </row>
    <row r="11" spans="1:9">
      <c r="A11" s="1" t="s">
        <v>2</v>
      </c>
    </row>
    <row r="12" spans="1:9" ht="29.25" customHeight="1">
      <c r="A12" s="8" t="s">
        <v>1</v>
      </c>
      <c r="B12" s="8" t="s">
        <v>4</v>
      </c>
      <c r="C12" s="8" t="s">
        <v>5</v>
      </c>
      <c r="D12" s="8" t="s">
        <v>38</v>
      </c>
      <c r="E12" s="14" t="s">
        <v>14</v>
      </c>
      <c r="F12" s="17" t="s">
        <v>15</v>
      </c>
      <c r="G12" s="17" t="s">
        <v>16</v>
      </c>
    </row>
    <row r="13" spans="1:9">
      <c r="A13" s="3">
        <v>3723</v>
      </c>
      <c r="B13" s="3">
        <v>5021</v>
      </c>
      <c r="C13" s="2" t="s">
        <v>25</v>
      </c>
      <c r="D13" s="2"/>
      <c r="E13" s="9">
        <v>24000</v>
      </c>
      <c r="F13" s="18">
        <v>18000</v>
      </c>
      <c r="G13" s="24">
        <v>18000</v>
      </c>
    </row>
    <row r="14" spans="1:9">
      <c r="A14" s="3"/>
      <c r="B14" s="3">
        <v>5136</v>
      </c>
      <c r="C14" s="2" t="s">
        <v>26</v>
      </c>
      <c r="D14" s="2"/>
      <c r="E14" s="9">
        <v>500</v>
      </c>
      <c r="F14" s="18">
        <v>0</v>
      </c>
      <c r="G14" s="24">
        <v>0</v>
      </c>
    </row>
    <row r="15" spans="1:9">
      <c r="A15" s="3"/>
      <c r="B15" s="3">
        <v>5139</v>
      </c>
      <c r="C15" s="2" t="s">
        <v>27</v>
      </c>
      <c r="D15" s="2"/>
      <c r="E15" s="9">
        <v>3000</v>
      </c>
      <c r="F15" s="18">
        <v>0</v>
      </c>
      <c r="G15" s="24">
        <v>0</v>
      </c>
    </row>
    <row r="16" spans="1:9">
      <c r="A16" s="3"/>
      <c r="B16" s="3">
        <v>5166</v>
      </c>
      <c r="C16" s="2" t="s">
        <v>20</v>
      </c>
      <c r="D16" s="2"/>
      <c r="E16" s="9">
        <v>0</v>
      </c>
      <c r="F16" s="18">
        <v>13310</v>
      </c>
      <c r="G16" s="24">
        <v>0</v>
      </c>
    </row>
    <row r="17" spans="1:7">
      <c r="A17" s="3"/>
      <c r="B17" s="3">
        <v>5167</v>
      </c>
      <c r="C17" s="2" t="s">
        <v>28</v>
      </c>
      <c r="D17" s="2"/>
      <c r="E17" s="9">
        <v>2000</v>
      </c>
      <c r="F17" s="18">
        <v>0</v>
      </c>
      <c r="G17" s="24">
        <v>0</v>
      </c>
    </row>
    <row r="18" spans="1:7">
      <c r="A18" s="3"/>
      <c r="B18" s="3">
        <v>5168</v>
      </c>
      <c r="C18" s="2" t="s">
        <v>29</v>
      </c>
      <c r="D18" s="2"/>
      <c r="E18" s="9">
        <v>20000</v>
      </c>
      <c r="F18" s="18">
        <v>11425</v>
      </c>
      <c r="G18" s="24">
        <v>20000</v>
      </c>
    </row>
    <row r="19" spans="1:7">
      <c r="A19" s="3"/>
      <c r="B19" s="3">
        <v>5169</v>
      </c>
      <c r="C19" s="2" t="s">
        <v>30</v>
      </c>
      <c r="D19" s="2"/>
      <c r="E19" s="9">
        <v>93500</v>
      </c>
      <c r="F19" s="18">
        <v>0</v>
      </c>
      <c r="G19" s="24">
        <v>108000</v>
      </c>
    </row>
    <row r="20" spans="1:7">
      <c r="A20" s="3"/>
      <c r="B20" s="3">
        <v>5175</v>
      </c>
      <c r="C20" s="2" t="s">
        <v>31</v>
      </c>
      <c r="D20" s="2"/>
      <c r="E20" s="9">
        <v>1400</v>
      </c>
      <c r="F20" s="18">
        <v>0</v>
      </c>
      <c r="G20" s="24">
        <v>2000</v>
      </c>
    </row>
    <row r="21" spans="1:7">
      <c r="A21" s="3"/>
      <c r="B21" s="3">
        <v>5361</v>
      </c>
      <c r="C21" s="2" t="s">
        <v>21</v>
      </c>
      <c r="D21" s="2"/>
      <c r="E21" s="9">
        <v>0</v>
      </c>
      <c r="F21" s="18">
        <v>1000</v>
      </c>
      <c r="G21" s="24">
        <v>0</v>
      </c>
    </row>
    <row r="22" spans="1:7">
      <c r="A22" s="3"/>
      <c r="B22" s="3">
        <v>5362</v>
      </c>
      <c r="C22" s="2" t="s">
        <v>22</v>
      </c>
      <c r="D22" s="2"/>
      <c r="E22" s="9">
        <v>0</v>
      </c>
      <c r="F22" s="18">
        <v>2700</v>
      </c>
      <c r="G22" s="24">
        <v>0</v>
      </c>
    </row>
    <row r="23" spans="1:7">
      <c r="A23" s="3"/>
      <c r="B23" s="3">
        <v>5365</v>
      </c>
      <c r="C23" s="2" t="s">
        <v>23</v>
      </c>
      <c r="D23" s="2"/>
      <c r="E23" s="9">
        <v>0</v>
      </c>
      <c r="F23" s="18">
        <v>2832</v>
      </c>
      <c r="G23" s="24">
        <v>0</v>
      </c>
    </row>
    <row r="24" spans="1:7">
      <c r="A24" s="3"/>
      <c r="B24" s="3">
        <v>6202</v>
      </c>
      <c r="C24" s="2" t="s">
        <v>24</v>
      </c>
      <c r="D24" s="2"/>
      <c r="E24" s="9">
        <v>0</v>
      </c>
      <c r="F24" s="18">
        <v>7000</v>
      </c>
      <c r="G24" s="24">
        <v>0</v>
      </c>
    </row>
    <row r="25" spans="1:7">
      <c r="A25" s="3">
        <v>6310</v>
      </c>
      <c r="B25" s="3">
        <v>5163</v>
      </c>
      <c r="C25" s="2" t="s">
        <v>32</v>
      </c>
      <c r="D25" s="2"/>
      <c r="E25" s="9">
        <v>3000</v>
      </c>
      <c r="F25" s="18">
        <v>760</v>
      </c>
      <c r="G25" s="24">
        <v>3000</v>
      </c>
    </row>
    <row r="26" spans="1:7">
      <c r="A26" s="3">
        <v>6399</v>
      </c>
      <c r="B26" s="4">
        <v>5362</v>
      </c>
      <c r="C26" s="5" t="s">
        <v>33</v>
      </c>
      <c r="D26" s="5"/>
      <c r="E26" s="12">
        <v>100</v>
      </c>
      <c r="F26" s="18">
        <v>0</v>
      </c>
      <c r="G26" s="24">
        <v>0</v>
      </c>
    </row>
    <row r="27" spans="1:7">
      <c r="A27" s="29" t="s">
        <v>3</v>
      </c>
      <c r="B27" s="30"/>
      <c r="C27" s="31"/>
      <c r="D27" s="16"/>
      <c r="E27" s="10">
        <f>SUM(E13:E26)</f>
        <v>147500</v>
      </c>
      <c r="F27" s="10">
        <f>SUM(F13:F26)</f>
        <v>57027</v>
      </c>
      <c r="G27" s="10">
        <f>SUM(G13:G26)</f>
        <v>151000</v>
      </c>
    </row>
    <row r="29" spans="1:7">
      <c r="A29" s="1" t="s">
        <v>6</v>
      </c>
    </row>
    <row r="30" spans="1:7" ht="33.75" customHeight="1">
      <c r="A30" s="8" t="s">
        <v>1</v>
      </c>
      <c r="B30" s="8" t="s">
        <v>4</v>
      </c>
      <c r="C30" s="8" t="s">
        <v>5</v>
      </c>
      <c r="D30" s="8"/>
      <c r="E30" s="14" t="s">
        <v>14</v>
      </c>
      <c r="F30" s="17" t="s">
        <v>15</v>
      </c>
      <c r="G30" s="17" t="s">
        <v>16</v>
      </c>
    </row>
    <row r="31" spans="1:7">
      <c r="A31" s="6"/>
      <c r="B31" s="3">
        <v>8115</v>
      </c>
      <c r="C31" s="6" t="s">
        <v>7</v>
      </c>
      <c r="D31" s="6"/>
      <c r="E31" s="9">
        <v>0</v>
      </c>
      <c r="F31" s="9">
        <v>0</v>
      </c>
      <c r="G31" s="9">
        <v>0</v>
      </c>
    </row>
    <row r="32" spans="1:7">
      <c r="A32" s="29" t="s">
        <v>3</v>
      </c>
      <c r="B32" s="30"/>
      <c r="C32" s="31"/>
      <c r="D32" s="16"/>
      <c r="E32" s="11">
        <f t="shared" ref="E32:G32" si="0">SUM(E31)</f>
        <v>0</v>
      </c>
      <c r="F32" s="11">
        <f t="shared" si="0"/>
        <v>0</v>
      </c>
      <c r="G32" s="11">
        <f t="shared" si="0"/>
        <v>0</v>
      </c>
    </row>
    <row r="34" spans="1:5">
      <c r="A34" t="s">
        <v>17</v>
      </c>
    </row>
    <row r="37" spans="1:5">
      <c r="A37" t="s">
        <v>10</v>
      </c>
    </row>
    <row r="41" spans="1:5">
      <c r="E41" s="13" t="s">
        <v>18</v>
      </c>
    </row>
    <row r="42" spans="1:5">
      <c r="E42" s="13" t="s">
        <v>19</v>
      </c>
    </row>
    <row r="45" spans="1:5">
      <c r="A45" t="s">
        <v>8</v>
      </c>
    </row>
    <row r="47" spans="1:5">
      <c r="A47" t="s">
        <v>9</v>
      </c>
    </row>
    <row r="49" spans="1:1">
      <c r="A49" t="s">
        <v>12</v>
      </c>
    </row>
  </sheetData>
  <mergeCells count="5">
    <mergeCell ref="A1:G1"/>
    <mergeCell ref="A3:G3"/>
    <mergeCell ref="A9:C9"/>
    <mergeCell ref="A27:C27"/>
    <mergeCell ref="A32:C32"/>
  </mergeCells>
  <pageMargins left="0.7" right="0.7" top="0.78740157499999996" bottom="0.78740157499999996" header="0.3" footer="0.3"/>
  <pageSetup paperSize="9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workbookViewId="0">
      <selection activeCell="I10" sqref="I10"/>
    </sheetView>
  </sheetViews>
  <sheetFormatPr defaultRowHeight="15"/>
  <cols>
    <col min="1" max="1" width="6.85546875" customWidth="1"/>
    <col min="2" max="2" width="7.85546875" customWidth="1"/>
    <col min="3" max="3" width="50.42578125" customWidth="1"/>
    <col min="4" max="4" width="11.140625" customWidth="1"/>
    <col min="5" max="7" width="17.5703125" customWidth="1"/>
    <col min="8" max="8" width="12.5703125" customWidth="1"/>
    <col min="9" max="9" width="14.85546875" customWidth="1"/>
  </cols>
  <sheetData>
    <row r="1" spans="1:9" ht="26.25">
      <c r="A1" s="32" t="s">
        <v>11</v>
      </c>
      <c r="B1" s="32"/>
      <c r="C1" s="32"/>
      <c r="D1" s="32"/>
      <c r="E1" s="32"/>
      <c r="F1" s="32"/>
      <c r="G1" s="32"/>
    </row>
    <row r="3" spans="1:9" ht="18.75">
      <c r="A3" s="34" t="s">
        <v>13</v>
      </c>
      <c r="B3" s="34"/>
      <c r="C3" s="34"/>
      <c r="D3" s="34"/>
      <c r="E3" s="34"/>
      <c r="F3" s="34"/>
      <c r="G3" s="34"/>
    </row>
    <row r="5" spans="1:9">
      <c r="A5" s="1" t="s">
        <v>0</v>
      </c>
    </row>
    <row r="6" spans="1:9" ht="29.25" customHeight="1">
      <c r="A6" s="8" t="s">
        <v>1</v>
      </c>
      <c r="B6" s="8" t="s">
        <v>4</v>
      </c>
      <c r="C6" s="8" t="s">
        <v>5</v>
      </c>
      <c r="D6" s="8" t="s">
        <v>38</v>
      </c>
      <c r="E6" s="14" t="s">
        <v>14</v>
      </c>
      <c r="F6" s="17" t="s">
        <v>15</v>
      </c>
      <c r="G6" s="17" t="s">
        <v>16</v>
      </c>
    </row>
    <row r="7" spans="1:9" ht="15" customHeight="1">
      <c r="A7" s="19"/>
      <c r="B7" s="19">
        <v>4116</v>
      </c>
      <c r="C7" s="20" t="s">
        <v>36</v>
      </c>
      <c r="D7" s="20">
        <v>106515011</v>
      </c>
      <c r="E7" s="21">
        <v>0</v>
      </c>
      <c r="F7" s="22">
        <v>0</v>
      </c>
      <c r="G7" s="22">
        <v>10269100</v>
      </c>
      <c r="H7" s="25"/>
      <c r="I7" s="26"/>
    </row>
    <row r="8" spans="1:9">
      <c r="A8" s="3"/>
      <c r="B8" s="3">
        <v>4216</v>
      </c>
      <c r="C8" s="2" t="s">
        <v>37</v>
      </c>
      <c r="D8" s="2">
        <v>106515974</v>
      </c>
      <c r="E8" s="9">
        <v>0</v>
      </c>
      <c r="F8" s="18">
        <v>0</v>
      </c>
      <c r="G8" s="18">
        <v>2139300</v>
      </c>
    </row>
    <row r="9" spans="1:9">
      <c r="A9" s="29" t="s">
        <v>3</v>
      </c>
      <c r="B9" s="30"/>
      <c r="C9" s="31"/>
      <c r="D9" s="16"/>
      <c r="E9" s="10">
        <f>SUM(E7:E8)</f>
        <v>0</v>
      </c>
      <c r="F9" s="10">
        <f>SUM(F7:F8)</f>
        <v>0</v>
      </c>
      <c r="G9" s="10">
        <f>SUM(G7:G8)</f>
        <v>12408400</v>
      </c>
      <c r="H9" s="23"/>
      <c r="I9" s="23"/>
    </row>
    <row r="10" spans="1:9">
      <c r="H10" s="23">
        <f>(G9-G19)</f>
        <v>-2046800</v>
      </c>
    </row>
    <row r="11" spans="1:9">
      <c r="A11" s="1" t="s">
        <v>2</v>
      </c>
    </row>
    <row r="12" spans="1:9" ht="29.25" customHeight="1">
      <c r="A12" s="8" t="s">
        <v>1</v>
      </c>
      <c r="B12" s="8" t="s">
        <v>4</v>
      </c>
      <c r="C12" s="8" t="s">
        <v>5</v>
      </c>
      <c r="D12" s="8" t="s">
        <v>38</v>
      </c>
      <c r="E12" s="14" t="s">
        <v>14</v>
      </c>
      <c r="F12" s="17" t="s">
        <v>15</v>
      </c>
      <c r="G12" s="17" t="s">
        <v>16</v>
      </c>
    </row>
    <row r="13" spans="1:9">
      <c r="A13" s="3"/>
      <c r="B13" s="3">
        <v>5137</v>
      </c>
      <c r="C13" s="2" t="s">
        <v>40</v>
      </c>
      <c r="D13" s="20">
        <v>106515011</v>
      </c>
      <c r="E13" s="9">
        <v>0</v>
      </c>
      <c r="F13" s="18">
        <v>0</v>
      </c>
      <c r="G13" s="18">
        <v>10055100</v>
      </c>
    </row>
    <row r="14" spans="1:9">
      <c r="A14" s="3"/>
      <c r="B14" s="3">
        <v>5137</v>
      </c>
      <c r="C14" s="2" t="s">
        <v>39</v>
      </c>
      <c r="D14" s="20">
        <v>106100000</v>
      </c>
      <c r="E14" s="9">
        <v>0</v>
      </c>
      <c r="F14" s="18">
        <v>0</v>
      </c>
      <c r="G14" s="18">
        <v>1774400</v>
      </c>
      <c r="H14" s="23"/>
    </row>
    <row r="15" spans="1:9">
      <c r="A15" s="3"/>
      <c r="B15" s="3">
        <v>5169</v>
      </c>
      <c r="C15" s="2" t="s">
        <v>41</v>
      </c>
      <c r="D15" s="20">
        <v>106515011</v>
      </c>
      <c r="E15" s="9">
        <v>0</v>
      </c>
      <c r="F15" s="18">
        <v>121400</v>
      </c>
      <c r="G15" s="18">
        <v>92500</v>
      </c>
      <c r="H15" s="23"/>
    </row>
    <row r="16" spans="1:9">
      <c r="A16" s="3"/>
      <c r="B16" s="3">
        <v>5169</v>
      </c>
      <c r="C16" s="2" t="s">
        <v>42</v>
      </c>
      <c r="D16" s="20">
        <v>106100000</v>
      </c>
      <c r="E16" s="9">
        <v>0</v>
      </c>
      <c r="F16" s="18">
        <v>21400</v>
      </c>
      <c r="G16" s="18">
        <v>16400</v>
      </c>
      <c r="H16" s="23"/>
    </row>
    <row r="17" spans="1:8">
      <c r="A17" s="3"/>
      <c r="B17" s="3">
        <v>6122</v>
      </c>
      <c r="C17" s="2" t="s">
        <v>43</v>
      </c>
      <c r="D17" s="2">
        <v>106515974</v>
      </c>
      <c r="E17" s="9">
        <v>0</v>
      </c>
      <c r="F17" s="18">
        <v>0</v>
      </c>
      <c r="G17" s="24">
        <v>2139300</v>
      </c>
    </row>
    <row r="18" spans="1:8">
      <c r="A18" s="3"/>
      <c r="B18" s="3">
        <v>6122</v>
      </c>
      <c r="C18" s="2" t="s">
        <v>44</v>
      </c>
      <c r="D18" s="2">
        <v>106100000</v>
      </c>
      <c r="E18" s="9">
        <v>0</v>
      </c>
      <c r="F18" s="18">
        <v>0</v>
      </c>
      <c r="G18" s="24">
        <v>377500</v>
      </c>
      <c r="H18" s="23"/>
    </row>
    <row r="19" spans="1:8">
      <c r="A19" s="29" t="s">
        <v>3</v>
      </c>
      <c r="B19" s="30"/>
      <c r="C19" s="31"/>
      <c r="D19" s="16"/>
      <c r="E19" s="10">
        <f>SUM(E13:E18)</f>
        <v>0</v>
      </c>
      <c r="F19" s="10">
        <f>SUM(F13:F18)</f>
        <v>142800</v>
      </c>
      <c r="G19" s="10">
        <f>SUM(G13:G18)</f>
        <v>14455200</v>
      </c>
    </row>
    <row r="21" spans="1:8">
      <c r="A21" s="1" t="s">
        <v>6</v>
      </c>
    </row>
    <row r="22" spans="1:8" ht="33.75" customHeight="1">
      <c r="A22" s="8" t="s">
        <v>1</v>
      </c>
      <c r="B22" s="8" t="s">
        <v>4</v>
      </c>
      <c r="C22" s="8" t="s">
        <v>5</v>
      </c>
      <c r="D22" s="8"/>
      <c r="E22" s="14" t="s">
        <v>14</v>
      </c>
      <c r="F22" s="17" t="s">
        <v>15</v>
      </c>
      <c r="G22" s="17" t="s">
        <v>16</v>
      </c>
    </row>
    <row r="23" spans="1:8">
      <c r="A23" s="6"/>
      <c r="B23" s="3">
        <v>8115</v>
      </c>
      <c r="C23" s="6" t="s">
        <v>7</v>
      </c>
      <c r="D23" s="6"/>
      <c r="E23" s="9">
        <v>0</v>
      </c>
      <c r="F23" s="9">
        <v>0</v>
      </c>
      <c r="G23" s="9">
        <v>0</v>
      </c>
    </row>
    <row r="24" spans="1:8">
      <c r="A24" s="29" t="s">
        <v>3</v>
      </c>
      <c r="B24" s="30"/>
      <c r="C24" s="31"/>
      <c r="D24" s="16"/>
      <c r="E24" s="11">
        <f t="shared" ref="E24:G24" si="0">SUM(E23)</f>
        <v>0</v>
      </c>
      <c r="F24" s="11">
        <f t="shared" si="0"/>
        <v>0</v>
      </c>
      <c r="G24" s="11">
        <f t="shared" si="0"/>
        <v>0</v>
      </c>
    </row>
    <row r="26" spans="1:8">
      <c r="A26" t="s">
        <v>17</v>
      </c>
    </row>
    <row r="29" spans="1:8">
      <c r="A29" t="s">
        <v>10</v>
      </c>
    </row>
    <row r="33" spans="1:5">
      <c r="E33" s="13" t="s">
        <v>18</v>
      </c>
    </row>
    <row r="34" spans="1:5">
      <c r="E34" s="13" t="s">
        <v>19</v>
      </c>
    </row>
    <row r="37" spans="1:5">
      <c r="A37" t="s">
        <v>8</v>
      </c>
    </row>
    <row r="39" spans="1:5">
      <c r="A39" t="s">
        <v>9</v>
      </c>
    </row>
    <row r="41" spans="1:5">
      <c r="A41" t="s">
        <v>12</v>
      </c>
    </row>
  </sheetData>
  <mergeCells count="5">
    <mergeCell ref="A1:G1"/>
    <mergeCell ref="A3:G3"/>
    <mergeCell ref="A9:C9"/>
    <mergeCell ref="A19:C19"/>
    <mergeCell ref="A24:C24"/>
  </mergeCells>
  <pageMargins left="0.7" right="0.7" top="0.78740157499999996" bottom="0.78740157499999996" header="0.3" footer="0.3"/>
  <pageSetup paperSize="9" scale="92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2019</vt:lpstr>
      <vt:lpstr>DSO</vt:lpstr>
      <vt:lpstr>dotace</vt:lpstr>
      <vt:lpstr>List1</vt:lpstr>
    </vt:vector>
  </TitlesOfParts>
  <Company>Město Boskovice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toulova</dc:creator>
  <cp:lastModifiedBy>Obec Vážany</cp:lastModifiedBy>
  <cp:lastPrinted>2018-11-29T21:00:27Z</cp:lastPrinted>
  <dcterms:created xsi:type="dcterms:W3CDTF">2013-11-19T09:09:20Z</dcterms:created>
  <dcterms:modified xsi:type="dcterms:W3CDTF">2019-11-04T17:11:02Z</dcterms:modified>
</cp:coreProperties>
</file>